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40" windowHeight="66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TammyBenack</author>
  </authors>
  <commentList>
    <comment ref="G93" authorId="0">
      <text>
        <r>
          <rPr>
            <b/>
            <sz val="9"/>
            <rFont val="Tahoma"/>
            <family val="0"/>
          </rPr>
          <t>TammyBenack:</t>
        </r>
        <r>
          <rPr>
            <sz val="9"/>
            <rFont val="Tahoma"/>
            <family val="0"/>
          </rPr>
          <t xml:space="preserve">
This may increase depending upon possible additional reimbursemernt</t>
        </r>
      </text>
    </comment>
    <comment ref="G97" authorId="0">
      <text>
        <r>
          <rPr>
            <b/>
            <sz val="9"/>
            <rFont val="Tahoma"/>
            <family val="0"/>
          </rPr>
          <t>TammyBenack:</t>
        </r>
        <r>
          <rPr>
            <sz val="9"/>
            <rFont val="Tahoma"/>
            <family val="0"/>
          </rPr>
          <t xml:space="preserve">
May decrease with FEMA reimursement
</t>
        </r>
      </text>
    </comment>
  </commentList>
</comments>
</file>

<file path=xl/sharedStrings.xml><?xml version="1.0" encoding="utf-8"?>
<sst xmlns="http://schemas.openxmlformats.org/spreadsheetml/2006/main" count="127" uniqueCount="88">
  <si>
    <t>General&amp; flood insurance/bonds</t>
  </si>
  <si>
    <t>Workers comp</t>
  </si>
  <si>
    <t>Salary</t>
  </si>
  <si>
    <t>Police salary</t>
  </si>
  <si>
    <t>Payroll taxes/FEES</t>
  </si>
  <si>
    <t xml:space="preserve">Utilities </t>
  </si>
  <si>
    <t>Legal fees</t>
  </si>
  <si>
    <t>Education</t>
  </si>
  <si>
    <t>Advertising</t>
  </si>
  <si>
    <t>Election</t>
  </si>
  <si>
    <t xml:space="preserve">Office </t>
  </si>
  <si>
    <t>Donations</t>
  </si>
  <si>
    <t>City events</t>
  </si>
  <si>
    <t xml:space="preserve">Jefferson Co mosquito </t>
  </si>
  <si>
    <t>Membership</t>
  </si>
  <si>
    <t>Police budget</t>
  </si>
  <si>
    <t>TOTAL EXPENDITURES</t>
  </si>
  <si>
    <t>Expenditures</t>
  </si>
  <si>
    <t>2015 Budget</t>
  </si>
  <si>
    <t>2015 Actual</t>
  </si>
  <si>
    <t>2016 Budget</t>
  </si>
  <si>
    <t>N/A</t>
  </si>
  <si>
    <t>Codification of Ordinances</t>
  </si>
  <si>
    <t>Income</t>
  </si>
  <si>
    <t xml:space="preserve">1% SALES TAX  </t>
  </si>
  <si>
    <t>SUR TAX</t>
  </si>
  <si>
    <t>REBATES / FRANCHISE FEES</t>
  </si>
  <si>
    <t>US POSTAL SERVICE</t>
  </si>
  <si>
    <t xml:space="preserve">MERCHANT LICENSE </t>
  </si>
  <si>
    <t>INTEREST</t>
  </si>
  <si>
    <t>IYA LEASE</t>
  </si>
  <si>
    <t>TRANSFER FROM ENTERPRISE FUND</t>
  </si>
  <si>
    <t>INCOME</t>
  </si>
  <si>
    <t xml:space="preserve">REIMBURSE PAYROLL ANHEUSER </t>
  </si>
  <si>
    <t xml:space="preserve">General Reserve Funds: </t>
  </si>
  <si>
    <t>Transfer from Reserve Funds</t>
  </si>
  <si>
    <t>operating cost ABF &amp;SBF</t>
  </si>
  <si>
    <t>Entertainment ABF &amp; SBF</t>
  </si>
  <si>
    <t>transportation</t>
  </si>
  <si>
    <t>Beer ABF &amp; SBF</t>
  </si>
  <si>
    <t>jam</t>
  </si>
  <si>
    <t>clean up</t>
  </si>
  <si>
    <t>Essentials Trash/ PP - ABF trash</t>
  </si>
  <si>
    <t>police ABF &amp; SBF</t>
  </si>
  <si>
    <t xml:space="preserve">IYA PARKING </t>
  </si>
  <si>
    <t xml:space="preserve">CORPORATE </t>
  </si>
  <si>
    <t>BOOTH + LIC ONLY ESTIMATE</t>
  </si>
  <si>
    <t>ATM FEES</t>
  </si>
  <si>
    <t>CUPS SALES</t>
  </si>
  <si>
    <t>STRAW</t>
  </si>
  <si>
    <t>JAM</t>
  </si>
  <si>
    <t>BEER BOOTHS</t>
  </si>
  <si>
    <t>Enterprise Reserve Funds:</t>
  </si>
  <si>
    <t>Equipment Maintenance</t>
  </si>
  <si>
    <t>Police vehicle</t>
  </si>
  <si>
    <t>1/2% Sales Tax</t>
  </si>
  <si>
    <t>Fuel Est.40.00 month</t>
  </si>
  <si>
    <t>Road / Street &amp; Culvert Maintenance.</t>
  </si>
  <si>
    <t>Flooding</t>
  </si>
  <si>
    <t>Snow removal</t>
  </si>
  <si>
    <t>Tree removals</t>
  </si>
  <si>
    <t>Road and Bridge tax</t>
  </si>
  <si>
    <t>Road Reserve Funds:</t>
  </si>
  <si>
    <t>Sidewalk Repair</t>
  </si>
  <si>
    <t>Fuel &amp; Vehicle Taxes/Fee Increase</t>
  </si>
  <si>
    <t>2017 Actual</t>
  </si>
  <si>
    <t>2018 Budget</t>
  </si>
  <si>
    <t>2017 Budget</t>
  </si>
  <si>
    <t>REVENUE</t>
  </si>
  <si>
    <t>2017 budget</t>
  </si>
  <si>
    <t>Enterprise Fund</t>
  </si>
  <si>
    <t xml:space="preserve"> Road Fund</t>
  </si>
  <si>
    <t>Interest</t>
  </si>
  <si>
    <t>2016 Actuals</t>
  </si>
  <si>
    <t>other festivals/events</t>
  </si>
  <si>
    <t>MISC (grant)</t>
  </si>
  <si>
    <t>TOTAL EXPENSES</t>
  </si>
  <si>
    <t xml:space="preserve">2016 Actuals </t>
  </si>
  <si>
    <t>Revenue</t>
  </si>
  <si>
    <t>2016 Actual</t>
  </si>
  <si>
    <t>Reimbursement from FEMA/SEMA</t>
  </si>
  <si>
    <t xml:space="preserve"> General Fund</t>
  </si>
  <si>
    <t>Legal City Attorney/prosecutor</t>
  </si>
  <si>
    <t>Court Revenue</t>
  </si>
  <si>
    <t>other Festivals/events</t>
  </si>
  <si>
    <t>Road Escrow/reimbursement</t>
  </si>
  <si>
    <t>Building maintenance /</t>
  </si>
  <si>
    <t xml:space="preserve">Emergency Management/improvements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</si>
</sst>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 horizontal="center" vertical="center"/>
    </xf>
    <xf numFmtId="164" fontId="42" fillId="0" borderId="0" xfId="0" applyNumberFormat="1" applyFont="1" applyFill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40" fillId="0" borderId="10" xfId="0" applyFont="1" applyBorder="1" applyAlignment="1">
      <alignment wrapText="1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44" fontId="40" fillId="0" borderId="10" xfId="44" applyFont="1" applyBorder="1" applyAlignment="1">
      <alignment/>
    </xf>
    <xf numFmtId="165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44" fontId="0" fillId="34" borderId="10" xfId="44" applyFont="1" applyFill="1" applyBorder="1" applyAlignment="1">
      <alignment/>
    </xf>
    <xf numFmtId="44" fontId="0" fillId="0" borderId="10" xfId="44" applyFont="1" applyBorder="1" applyAlignment="1">
      <alignment horizontal="center"/>
    </xf>
    <xf numFmtId="8" fontId="0" fillId="33" borderId="10" xfId="0" applyNumberFormat="1" applyFill="1" applyBorder="1" applyAlignment="1">
      <alignment horizontal="center"/>
    </xf>
    <xf numFmtId="44" fontId="40" fillId="0" borderId="10" xfId="44" applyFont="1" applyBorder="1" applyAlignment="1">
      <alignment wrapText="1"/>
    </xf>
    <xf numFmtId="0" fontId="40" fillId="0" borderId="0" xfId="0" applyFont="1" applyAlignment="1">
      <alignment wrapText="1"/>
    </xf>
    <xf numFmtId="4" fontId="40" fillId="0" borderId="0" xfId="0" applyNumberFormat="1" applyFont="1" applyAlignment="1">
      <alignment wrapText="1"/>
    </xf>
    <xf numFmtId="8" fontId="40" fillId="0" borderId="0" xfId="0" applyNumberFormat="1" applyFont="1" applyAlignment="1">
      <alignment wrapText="1"/>
    </xf>
    <xf numFmtId="44" fontId="0" fillId="33" borderId="10" xfId="44" applyFont="1" applyFill="1" applyBorder="1" applyAlignment="1">
      <alignment/>
    </xf>
    <xf numFmtId="44" fontId="0" fillId="33" borderId="10" xfId="44" applyFont="1" applyFill="1" applyBorder="1" applyAlignment="1">
      <alignment/>
    </xf>
    <xf numFmtId="44" fontId="0" fillId="10" borderId="10" xfId="44" applyFont="1" applyFill="1" applyBorder="1" applyAlignment="1">
      <alignment/>
    </xf>
    <xf numFmtId="164" fontId="0" fillId="35" borderId="10" xfId="0" applyNumberForma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164" fontId="42" fillId="35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164" fontId="43" fillId="0" borderId="10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/>
    </xf>
    <xf numFmtId="8" fontId="43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65" fontId="43" fillId="0" borderId="10" xfId="0" applyNumberFormat="1" applyFont="1" applyBorder="1" applyAlignment="1">
      <alignment/>
    </xf>
    <xf numFmtId="8" fontId="43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0" xfId="0" applyAlignment="1">
      <alignment wrapText="1"/>
    </xf>
    <xf numFmtId="8" fontId="0" fillId="0" borderId="10" xfId="0" applyNumberFormat="1" applyFill="1" applyBorder="1" applyAlignment="1">
      <alignment/>
    </xf>
    <xf numFmtId="44" fontId="0" fillId="0" borderId="10" xfId="44" applyFont="1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4" applyFont="1" applyBorder="1" applyAlignment="1">
      <alignment/>
    </xf>
    <xf numFmtId="8" fontId="0" fillId="0" borderId="10" xfId="44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115" zoomScaleNormal="115" zoomScalePageLayoutView="0" workbookViewId="0" topLeftCell="A1">
      <pane ySplit="2" topLeftCell="A87" activePane="bottomLeft" state="frozen"/>
      <selection pane="topLeft" activeCell="A1" sqref="A1"/>
      <selection pane="bottomLeft" activeCell="E102" sqref="E102"/>
    </sheetView>
  </sheetViews>
  <sheetFormatPr defaultColWidth="9.140625" defaultRowHeight="15"/>
  <cols>
    <col min="1" max="1" width="23.7109375" style="18" customWidth="1"/>
    <col min="2" max="2" width="9.421875" style="20" customWidth="1"/>
    <col min="3" max="3" width="9.57421875" style="20" customWidth="1"/>
    <col min="4" max="5" width="11.57421875" style="20" customWidth="1"/>
    <col min="6" max="6" width="11.28125" style="12" bestFit="1" customWidth="1"/>
    <col min="7" max="7" width="13.28125" style="13" customWidth="1"/>
    <col min="8" max="8" width="12.140625" style="13" customWidth="1"/>
    <col min="9" max="9" width="16.7109375" style="0" customWidth="1"/>
    <col min="10" max="10" width="19.7109375" style="0" customWidth="1"/>
    <col min="11" max="11" width="25.140625" style="0" customWidth="1"/>
  </cols>
  <sheetData>
    <row r="1" spans="1:11" ht="15">
      <c r="A1" s="39" t="s">
        <v>81</v>
      </c>
      <c r="I1" s="2"/>
      <c r="J1" s="10"/>
      <c r="K1" s="2"/>
    </row>
    <row r="2" spans="1:14" s="30" customFormat="1" ht="30">
      <c r="A2" s="40" t="s">
        <v>17</v>
      </c>
      <c r="B2" s="43" t="s">
        <v>18</v>
      </c>
      <c r="C2" s="43" t="s">
        <v>19</v>
      </c>
      <c r="D2" s="43" t="s">
        <v>20</v>
      </c>
      <c r="E2" s="43" t="s">
        <v>77</v>
      </c>
      <c r="F2" s="14" t="s">
        <v>67</v>
      </c>
      <c r="G2" s="29" t="s">
        <v>65</v>
      </c>
      <c r="H2" s="29" t="s">
        <v>66</v>
      </c>
      <c r="M2" s="31"/>
      <c r="N2" s="32"/>
    </row>
    <row r="3" spans="1:14" ht="15">
      <c r="A3" s="18" t="s">
        <v>0</v>
      </c>
      <c r="B3" s="44">
        <v>13000</v>
      </c>
      <c r="C3" s="45">
        <v>14782.6</v>
      </c>
      <c r="D3" s="44">
        <v>16000</v>
      </c>
      <c r="E3" s="44">
        <v>15584</v>
      </c>
      <c r="F3" s="36">
        <v>17000</v>
      </c>
      <c r="G3" s="35">
        <v>19433</v>
      </c>
      <c r="H3" s="33">
        <v>20000</v>
      </c>
      <c r="I3" s="2"/>
      <c r="J3" s="2"/>
      <c r="K3" s="2"/>
      <c r="M3" s="10"/>
      <c r="N3" s="1"/>
    </row>
    <row r="4" spans="1:14" ht="15">
      <c r="A4" s="18" t="s">
        <v>1</v>
      </c>
      <c r="B4" s="44">
        <v>4000</v>
      </c>
      <c r="C4" s="45">
        <v>3056.5</v>
      </c>
      <c r="D4" s="44">
        <v>5000</v>
      </c>
      <c r="E4" s="44">
        <v>2943</v>
      </c>
      <c r="F4" s="36">
        <v>4500</v>
      </c>
      <c r="G4" s="35">
        <v>2440</v>
      </c>
      <c r="H4" s="33">
        <v>4000</v>
      </c>
      <c r="I4" s="2"/>
      <c r="J4" s="10"/>
      <c r="K4" s="2"/>
      <c r="M4" s="10"/>
      <c r="N4" s="1"/>
    </row>
    <row r="5" spans="1:14" ht="15">
      <c r="A5" s="18" t="s">
        <v>2</v>
      </c>
      <c r="B5" s="44">
        <v>50000</v>
      </c>
      <c r="C5" s="45">
        <v>42219.58</v>
      </c>
      <c r="D5" s="44">
        <v>55015</v>
      </c>
      <c r="E5" s="44">
        <v>43171.58</v>
      </c>
      <c r="F5" s="36">
        <v>45000</v>
      </c>
      <c r="G5" s="35">
        <v>44006.61</v>
      </c>
      <c r="H5" s="33">
        <v>55000</v>
      </c>
      <c r="I5" s="55"/>
      <c r="J5" s="10"/>
      <c r="K5" s="2"/>
      <c r="M5" s="10"/>
      <c r="N5" s="1"/>
    </row>
    <row r="6" spans="1:14" ht="15">
      <c r="A6" s="18" t="s">
        <v>3</v>
      </c>
      <c r="B6" s="44">
        <v>10000</v>
      </c>
      <c r="C6" s="45">
        <v>7342.39</v>
      </c>
      <c r="D6" s="44">
        <v>21250</v>
      </c>
      <c r="E6" s="44">
        <v>9920</v>
      </c>
      <c r="F6" s="36">
        <v>17500</v>
      </c>
      <c r="G6" s="35">
        <v>7217.12</v>
      </c>
      <c r="H6" s="33">
        <v>17500</v>
      </c>
      <c r="I6" s="2"/>
      <c r="J6" s="10"/>
      <c r="K6" s="2"/>
      <c r="M6" s="10"/>
      <c r="N6" s="1"/>
    </row>
    <row r="7" spans="1:14" ht="15">
      <c r="A7" s="18" t="s">
        <v>4</v>
      </c>
      <c r="B7" s="44">
        <v>21600</v>
      </c>
      <c r="C7" s="45">
        <v>18176.27</v>
      </c>
      <c r="D7" s="44">
        <v>23000</v>
      </c>
      <c r="E7" s="44">
        <v>22650</v>
      </c>
      <c r="F7" s="36">
        <v>23000</v>
      </c>
      <c r="G7" s="35">
        <v>22299.56</v>
      </c>
      <c r="H7" s="34">
        <v>24000</v>
      </c>
      <c r="I7" s="2"/>
      <c r="J7" s="10"/>
      <c r="K7" s="2"/>
      <c r="M7" s="10"/>
      <c r="N7" s="1"/>
    </row>
    <row r="8" spans="1:14" ht="15">
      <c r="A8" s="18" t="s">
        <v>5</v>
      </c>
      <c r="B8" s="47">
        <v>14000</v>
      </c>
      <c r="C8" s="45">
        <v>13688.54</v>
      </c>
      <c r="D8" s="47">
        <v>15000</v>
      </c>
      <c r="E8" s="47">
        <v>14776.23</v>
      </c>
      <c r="F8" s="37">
        <v>15000</v>
      </c>
      <c r="G8" s="35">
        <v>15061.41</v>
      </c>
      <c r="H8" s="33">
        <v>17500</v>
      </c>
      <c r="I8" s="2"/>
      <c r="J8" s="2"/>
      <c r="K8" s="2"/>
      <c r="N8" s="1"/>
    </row>
    <row r="9" spans="1:14" ht="15">
      <c r="A9" s="18" t="s">
        <v>6</v>
      </c>
      <c r="B9" s="48">
        <v>6000</v>
      </c>
      <c r="C9" s="45">
        <v>6000</v>
      </c>
      <c r="D9" s="48">
        <v>6000</v>
      </c>
      <c r="E9" s="48">
        <v>6000</v>
      </c>
      <c r="F9" s="38">
        <v>6000</v>
      </c>
      <c r="G9" s="35">
        <v>6000</v>
      </c>
      <c r="H9" s="33">
        <v>6000</v>
      </c>
      <c r="I9" s="2"/>
      <c r="J9" s="2"/>
      <c r="K9" s="2"/>
      <c r="N9" s="1"/>
    </row>
    <row r="10" spans="1:11" ht="15">
      <c r="A10" s="18" t="s">
        <v>82</v>
      </c>
      <c r="B10" s="48">
        <v>17000</v>
      </c>
      <c r="C10" s="45">
        <v>12858</v>
      </c>
      <c r="D10" s="48">
        <v>17000</v>
      </c>
      <c r="E10" s="48">
        <v>11843</v>
      </c>
      <c r="F10" s="38">
        <v>17000</v>
      </c>
      <c r="G10" s="35">
        <v>11739</v>
      </c>
      <c r="H10" s="33">
        <v>22000</v>
      </c>
      <c r="I10" s="2"/>
      <c r="J10" s="2"/>
      <c r="K10" s="2"/>
    </row>
    <row r="11" spans="1:14" ht="15">
      <c r="A11" s="18" t="s">
        <v>7</v>
      </c>
      <c r="B11" s="44">
        <v>2000</v>
      </c>
      <c r="C11" s="45">
        <v>810</v>
      </c>
      <c r="D11" s="44">
        <v>3000</v>
      </c>
      <c r="E11" s="44">
        <v>216</v>
      </c>
      <c r="F11" s="36">
        <v>1000</v>
      </c>
      <c r="G11" s="35">
        <v>271</v>
      </c>
      <c r="H11" s="33">
        <v>1000</v>
      </c>
      <c r="I11" s="2"/>
      <c r="J11" s="10"/>
      <c r="K11" s="2"/>
      <c r="M11" s="10"/>
      <c r="N11" s="1"/>
    </row>
    <row r="12" spans="1:11" ht="15">
      <c r="A12" s="18" t="s">
        <v>8</v>
      </c>
      <c r="B12" s="44">
        <v>500</v>
      </c>
      <c r="C12" s="45">
        <v>410</v>
      </c>
      <c r="D12" s="44">
        <v>800</v>
      </c>
      <c r="E12" s="44">
        <v>0</v>
      </c>
      <c r="F12" s="36">
        <v>0</v>
      </c>
      <c r="G12" s="35">
        <v>555</v>
      </c>
      <c r="H12" s="33">
        <v>1000</v>
      </c>
      <c r="I12" s="2"/>
      <c r="J12" s="2"/>
      <c r="K12" s="2"/>
    </row>
    <row r="13" spans="1:14" ht="15">
      <c r="A13" s="18" t="s">
        <v>9</v>
      </c>
      <c r="B13" s="44">
        <v>335</v>
      </c>
      <c r="C13" s="45">
        <v>246.4</v>
      </c>
      <c r="D13" s="44">
        <v>335</v>
      </c>
      <c r="E13" s="44">
        <v>384</v>
      </c>
      <c r="F13" s="36">
        <v>350</v>
      </c>
      <c r="G13" s="35">
        <v>350</v>
      </c>
      <c r="H13" s="33">
        <v>350</v>
      </c>
      <c r="I13" s="2"/>
      <c r="J13" s="10"/>
      <c r="K13" s="2"/>
      <c r="M13" s="10"/>
      <c r="N13" s="1"/>
    </row>
    <row r="14" spans="1:11" ht="15">
      <c r="A14" s="18" t="s">
        <v>10</v>
      </c>
      <c r="B14" s="44">
        <v>1500</v>
      </c>
      <c r="C14" s="45">
        <v>2300</v>
      </c>
      <c r="D14" s="44">
        <v>2500</v>
      </c>
      <c r="E14" s="44">
        <v>4868.44</v>
      </c>
      <c r="F14" s="36">
        <v>2500</v>
      </c>
      <c r="G14" s="35">
        <v>4720.29</v>
      </c>
      <c r="H14" s="33">
        <v>5000</v>
      </c>
      <c r="I14" s="2"/>
      <c r="J14" s="2"/>
      <c r="K14" s="2"/>
    </row>
    <row r="15" spans="1:11" ht="15">
      <c r="A15" s="54" t="s">
        <v>86</v>
      </c>
      <c r="B15" s="44">
        <v>5000</v>
      </c>
      <c r="C15" s="45">
        <v>4956.82</v>
      </c>
      <c r="D15" s="44">
        <v>20000</v>
      </c>
      <c r="E15" s="44">
        <v>18738.92</v>
      </c>
      <c r="F15" s="36">
        <v>50000</v>
      </c>
      <c r="G15" s="35">
        <v>44061.34</v>
      </c>
      <c r="H15" s="33">
        <v>30000</v>
      </c>
      <c r="I15" s="55"/>
      <c r="J15" s="2"/>
      <c r="K15" s="2"/>
    </row>
    <row r="16" spans="1:9" s="11" customFormat="1" ht="15">
      <c r="A16" s="54" t="s">
        <v>87</v>
      </c>
      <c r="B16" s="44"/>
      <c r="C16" s="45"/>
      <c r="D16" s="44"/>
      <c r="E16" s="44"/>
      <c r="F16" s="36"/>
      <c r="G16" s="35"/>
      <c r="H16" s="34">
        <v>15000</v>
      </c>
      <c r="I16" s="55"/>
    </row>
    <row r="17" spans="1:11" ht="15">
      <c r="A17" s="18" t="s">
        <v>11</v>
      </c>
      <c r="B17" s="44">
        <v>1000</v>
      </c>
      <c r="C17" s="45">
        <v>1089.27</v>
      </c>
      <c r="D17" s="44">
        <v>1200</v>
      </c>
      <c r="E17" s="44">
        <v>1100</v>
      </c>
      <c r="F17" s="36">
        <v>1200</v>
      </c>
      <c r="G17" s="35">
        <v>1200</v>
      </c>
      <c r="H17" s="33">
        <v>1000</v>
      </c>
      <c r="I17" s="2"/>
      <c r="J17" s="2"/>
      <c r="K17" s="2"/>
    </row>
    <row r="18" spans="1:11" ht="15">
      <c r="A18" s="18" t="s">
        <v>12</v>
      </c>
      <c r="B18" s="44">
        <v>500</v>
      </c>
      <c r="C18" s="45">
        <v>300</v>
      </c>
      <c r="D18" s="44">
        <v>500</v>
      </c>
      <c r="E18" s="44">
        <v>560</v>
      </c>
      <c r="F18" s="36">
        <v>1000</v>
      </c>
      <c r="G18" s="35">
        <v>1300</v>
      </c>
      <c r="H18" s="33">
        <v>1000</v>
      </c>
      <c r="I18" s="2"/>
      <c r="J18" s="2"/>
      <c r="K18" s="2"/>
    </row>
    <row r="19" spans="1:11" ht="15">
      <c r="A19" s="18" t="s">
        <v>13</v>
      </c>
      <c r="B19" s="44">
        <v>1500</v>
      </c>
      <c r="C19" s="45">
        <v>2573.21</v>
      </c>
      <c r="D19" s="44">
        <v>3000</v>
      </c>
      <c r="E19" s="44">
        <v>1801.24</v>
      </c>
      <c r="F19" s="36">
        <v>2500</v>
      </c>
      <c r="G19" s="35">
        <v>1149.36</v>
      </c>
      <c r="H19" s="33">
        <v>2500</v>
      </c>
      <c r="I19" s="2"/>
      <c r="J19" s="2"/>
      <c r="K19" s="2"/>
    </row>
    <row r="20" spans="1:11" ht="15">
      <c r="A20" s="18" t="s">
        <v>14</v>
      </c>
      <c r="B20" s="44">
        <v>350</v>
      </c>
      <c r="C20" s="45">
        <v>450</v>
      </c>
      <c r="D20" s="44">
        <v>500</v>
      </c>
      <c r="E20" s="44">
        <v>595</v>
      </c>
      <c r="F20" s="36">
        <v>700</v>
      </c>
      <c r="G20" s="35">
        <v>1085</v>
      </c>
      <c r="H20" s="33">
        <v>1500</v>
      </c>
      <c r="I20" s="2"/>
      <c r="J20" s="2"/>
      <c r="K20" s="2"/>
    </row>
    <row r="21" spans="1:11" ht="15">
      <c r="A21" s="18" t="s">
        <v>15</v>
      </c>
      <c r="B21" s="44" t="s">
        <v>21</v>
      </c>
      <c r="C21" s="45">
        <v>4614</v>
      </c>
      <c r="D21" s="44">
        <v>5000</v>
      </c>
      <c r="E21" s="44">
        <v>4587</v>
      </c>
      <c r="F21" s="36">
        <v>5000</v>
      </c>
      <c r="G21" s="35">
        <v>2881.83</v>
      </c>
      <c r="H21" s="33">
        <v>5000</v>
      </c>
      <c r="I21" s="2"/>
      <c r="J21" s="2"/>
      <c r="K21" s="2"/>
    </row>
    <row r="22" spans="1:11" ht="15">
      <c r="A22" s="18" t="s">
        <v>22</v>
      </c>
      <c r="B22" s="44" t="s">
        <v>21</v>
      </c>
      <c r="C22" s="45" t="s">
        <v>21</v>
      </c>
      <c r="D22" s="44">
        <v>9000</v>
      </c>
      <c r="E22" s="44">
        <v>4373</v>
      </c>
      <c r="F22" s="36">
        <v>5000</v>
      </c>
      <c r="G22" s="35">
        <v>1939</v>
      </c>
      <c r="H22" s="33">
        <v>3061</v>
      </c>
      <c r="I22" s="2"/>
      <c r="J22" s="2"/>
      <c r="K22" s="2"/>
    </row>
    <row r="23" spans="1:11" ht="15">
      <c r="A23" s="18" t="s">
        <v>16</v>
      </c>
      <c r="B23" s="44">
        <v>148285</v>
      </c>
      <c r="C23" s="50">
        <f>SUM(C3:C22)</f>
        <v>135873.58000000002</v>
      </c>
      <c r="D23" s="44">
        <v>204100</v>
      </c>
      <c r="E23" s="44">
        <f>SUM(E3:E22)</f>
        <v>164111.40999999997</v>
      </c>
      <c r="F23" s="36">
        <f>SUM(F3:F22)</f>
        <v>214250</v>
      </c>
      <c r="G23" s="35">
        <f>SUM(G3:G22)</f>
        <v>187709.51999999996</v>
      </c>
      <c r="H23" s="33">
        <f>SUM(H3:H22)</f>
        <v>232411</v>
      </c>
      <c r="I23" s="2"/>
      <c r="J23" s="2"/>
      <c r="K23" s="2"/>
    </row>
    <row r="24" spans="9:11" ht="15">
      <c r="I24" s="2"/>
      <c r="J24" s="2"/>
      <c r="K24" s="2"/>
    </row>
    <row r="25" spans="1:11" ht="15">
      <c r="A25" s="41" t="s">
        <v>68</v>
      </c>
      <c r="I25" s="2"/>
      <c r="J25" s="2"/>
      <c r="K25" s="2"/>
    </row>
    <row r="26" spans="1:8" s="4" customFormat="1" ht="15">
      <c r="A26" s="41"/>
      <c r="B26" s="51" t="s">
        <v>18</v>
      </c>
      <c r="C26" s="51" t="s">
        <v>19</v>
      </c>
      <c r="D26" s="51" t="s">
        <v>20</v>
      </c>
      <c r="E26" s="51" t="s">
        <v>73</v>
      </c>
      <c r="F26" s="21" t="s">
        <v>69</v>
      </c>
      <c r="G26" s="22" t="s">
        <v>65</v>
      </c>
      <c r="H26" s="22" t="s">
        <v>66</v>
      </c>
    </row>
    <row r="27" spans="1:11" ht="15">
      <c r="A27" s="18" t="s">
        <v>24</v>
      </c>
      <c r="B27" s="44">
        <v>48000</v>
      </c>
      <c r="C27" s="50">
        <v>48000</v>
      </c>
      <c r="D27" s="45">
        <v>50000</v>
      </c>
      <c r="E27" s="45">
        <v>54944</v>
      </c>
      <c r="F27" s="16">
        <v>60000</v>
      </c>
      <c r="G27" s="13">
        <v>43189.42</v>
      </c>
      <c r="H27" s="13">
        <v>60000</v>
      </c>
      <c r="I27" s="2"/>
      <c r="J27" s="2"/>
      <c r="K27" s="2"/>
    </row>
    <row r="28" spans="1:11" ht="15">
      <c r="A28" s="18" t="s">
        <v>25</v>
      </c>
      <c r="B28" s="44">
        <v>1200</v>
      </c>
      <c r="C28" s="50">
        <v>1200</v>
      </c>
      <c r="D28" s="45">
        <v>1200</v>
      </c>
      <c r="E28" s="45">
        <v>2056.53</v>
      </c>
      <c r="F28" s="16">
        <v>2100</v>
      </c>
      <c r="G28" s="13">
        <v>1882.23</v>
      </c>
      <c r="H28" s="13">
        <v>2100</v>
      </c>
      <c r="I28" s="2"/>
      <c r="J28" s="2"/>
      <c r="K28" s="2"/>
    </row>
    <row r="29" spans="1:11" ht="15">
      <c r="A29" s="18" t="s">
        <v>26</v>
      </c>
      <c r="B29" s="44">
        <v>1400</v>
      </c>
      <c r="C29" s="50">
        <v>1400</v>
      </c>
      <c r="D29" s="45">
        <v>1400</v>
      </c>
      <c r="E29" s="45">
        <v>1489.57</v>
      </c>
      <c r="F29" s="16">
        <v>1500</v>
      </c>
      <c r="G29" s="13">
        <v>1106.68</v>
      </c>
      <c r="H29" s="13">
        <v>1500</v>
      </c>
      <c r="I29" s="2"/>
      <c r="J29" s="2"/>
      <c r="K29" s="2"/>
    </row>
    <row r="30" spans="1:11" ht="15">
      <c r="A30" s="18" t="s">
        <v>27</v>
      </c>
      <c r="B30" s="44">
        <v>10800</v>
      </c>
      <c r="C30" s="50">
        <v>10800</v>
      </c>
      <c r="D30" s="45">
        <v>10800</v>
      </c>
      <c r="E30" s="45">
        <v>10800</v>
      </c>
      <c r="F30" s="16">
        <v>10800</v>
      </c>
      <c r="G30" s="13">
        <v>10800</v>
      </c>
      <c r="H30" s="13">
        <v>10800</v>
      </c>
      <c r="I30" s="2"/>
      <c r="J30" s="2"/>
      <c r="K30" s="2"/>
    </row>
    <row r="31" spans="1:11" ht="15">
      <c r="A31" s="18" t="s">
        <v>33</v>
      </c>
      <c r="B31" s="44">
        <v>20693.4</v>
      </c>
      <c r="C31" s="50">
        <v>20693.4</v>
      </c>
      <c r="D31" s="45" t="s">
        <v>21</v>
      </c>
      <c r="E31" s="45">
        <v>0</v>
      </c>
      <c r="F31" s="16">
        <v>0</v>
      </c>
      <c r="G31" s="13">
        <v>0</v>
      </c>
      <c r="H31" s="13">
        <v>0</v>
      </c>
      <c r="I31" s="2"/>
      <c r="J31" s="2"/>
      <c r="K31" s="2"/>
    </row>
    <row r="32" spans="1:11" ht="15">
      <c r="A32" s="18" t="s">
        <v>28</v>
      </c>
      <c r="B32" s="44">
        <v>3000</v>
      </c>
      <c r="C32" s="50">
        <v>3000</v>
      </c>
      <c r="D32" s="45">
        <v>3300</v>
      </c>
      <c r="E32" s="45">
        <v>4785</v>
      </c>
      <c r="F32" s="16">
        <v>5000</v>
      </c>
      <c r="G32" s="13">
        <v>4010</v>
      </c>
      <c r="H32" s="13">
        <v>5000</v>
      </c>
      <c r="I32" s="2"/>
      <c r="J32" s="2"/>
      <c r="K32" s="2"/>
    </row>
    <row r="33" spans="1:11" ht="15">
      <c r="A33" s="18" t="s">
        <v>29</v>
      </c>
      <c r="B33" s="44">
        <v>250</v>
      </c>
      <c r="C33" s="20">
        <v>250</v>
      </c>
      <c r="D33" s="45">
        <v>250</v>
      </c>
      <c r="E33" s="45">
        <v>134.28</v>
      </c>
      <c r="F33" s="16"/>
      <c r="G33" s="13">
        <v>70.13</v>
      </c>
      <c r="I33" s="2"/>
      <c r="J33" s="2"/>
      <c r="K33" s="2"/>
    </row>
    <row r="34" spans="1:11" ht="15">
      <c r="A34" s="18" t="s">
        <v>30</v>
      </c>
      <c r="B34" s="44">
        <v>500</v>
      </c>
      <c r="C34" s="20">
        <v>500</v>
      </c>
      <c r="D34" s="45">
        <v>500</v>
      </c>
      <c r="E34" s="45">
        <v>500</v>
      </c>
      <c r="F34" s="16">
        <v>500</v>
      </c>
      <c r="G34" s="13">
        <v>500</v>
      </c>
      <c r="H34" s="13">
        <v>500</v>
      </c>
      <c r="I34" s="2"/>
      <c r="J34" s="2"/>
      <c r="K34" s="2"/>
    </row>
    <row r="35" spans="1:8" ht="15">
      <c r="A35" s="20" t="s">
        <v>31</v>
      </c>
      <c r="B35" s="44">
        <v>93073.84</v>
      </c>
      <c r="C35" s="50">
        <v>93073.84</v>
      </c>
      <c r="D35" s="45">
        <v>110422</v>
      </c>
      <c r="E35" s="45">
        <v>104838.96</v>
      </c>
      <c r="F35" s="16">
        <v>184838.96</v>
      </c>
      <c r="G35" s="57">
        <v>112396.09</v>
      </c>
      <c r="H35" s="13">
        <v>143550</v>
      </c>
    </row>
    <row r="36" spans="1:8" ht="15">
      <c r="A36" s="18" t="s">
        <v>35</v>
      </c>
      <c r="B36" s="49" t="s">
        <v>21</v>
      </c>
      <c r="C36" s="49" t="s">
        <v>21</v>
      </c>
      <c r="D36" s="46">
        <v>26228</v>
      </c>
      <c r="E36" s="46"/>
      <c r="F36" s="17"/>
      <c r="G36" s="13">
        <v>13754.97</v>
      </c>
      <c r="H36" s="59">
        <v>3961</v>
      </c>
    </row>
    <row r="37" spans="1:8" s="11" customFormat="1" ht="15">
      <c r="A37" s="18" t="s">
        <v>83</v>
      </c>
      <c r="B37" s="49"/>
      <c r="C37" s="49"/>
      <c r="D37" s="46"/>
      <c r="E37" s="46"/>
      <c r="F37" s="17"/>
      <c r="G37" s="13"/>
      <c r="H37" s="13">
        <v>5000</v>
      </c>
    </row>
    <row r="38" spans="1:8" ht="15">
      <c r="A38" s="18" t="s">
        <v>32</v>
      </c>
      <c r="B38" s="44">
        <f>SUM(B27:B36)</f>
        <v>178917.24</v>
      </c>
      <c r="C38" s="50">
        <f>SUM(C27:C36)</f>
        <v>178917.24</v>
      </c>
      <c r="D38" s="45">
        <f>SUM(D27:D36)</f>
        <v>204100</v>
      </c>
      <c r="E38" s="45">
        <f>SUM(E27:E36)</f>
        <v>179548.34000000003</v>
      </c>
      <c r="F38" s="16">
        <f>SUM(F27:F36)</f>
        <v>264738.95999999996</v>
      </c>
      <c r="G38" s="13">
        <f>SUM(G27:G36)</f>
        <v>187709.52</v>
      </c>
      <c r="H38" s="13">
        <f>SUM(H27:H37)</f>
        <v>232411</v>
      </c>
    </row>
    <row r="39" ht="15"/>
    <row r="40" spans="1:8" ht="15">
      <c r="A40" s="18" t="s">
        <v>34</v>
      </c>
      <c r="G40" s="59">
        <v>223005.61</v>
      </c>
      <c r="H40" s="13">
        <f>(G40-H36)</f>
        <v>219044.61</v>
      </c>
    </row>
    <row r="41" spans="1:8" s="11" customFormat="1" ht="15">
      <c r="A41" s="18"/>
      <c r="B41" s="20"/>
      <c r="C41" s="20"/>
      <c r="D41" s="20"/>
      <c r="E41" s="20"/>
      <c r="F41" s="12"/>
      <c r="G41" s="13"/>
      <c r="H41" s="13"/>
    </row>
    <row r="42" spans="1:8" s="11" customFormat="1" ht="15">
      <c r="A42" s="18"/>
      <c r="B42" s="20"/>
      <c r="C42" s="20"/>
      <c r="D42" s="20"/>
      <c r="E42" s="20"/>
      <c r="F42" s="12"/>
      <c r="G42" s="13"/>
      <c r="H42" s="13"/>
    </row>
    <row r="43" spans="1:8" s="11" customFormat="1" ht="15">
      <c r="A43" s="18"/>
      <c r="B43" s="20"/>
      <c r="C43" s="20"/>
      <c r="D43" s="20"/>
      <c r="E43" s="20"/>
      <c r="F43" s="12"/>
      <c r="G43" s="13"/>
      <c r="H43" s="13"/>
    </row>
    <row r="44" spans="1:8" s="11" customFormat="1" ht="15">
      <c r="A44" s="18"/>
      <c r="B44" s="20"/>
      <c r="C44" s="20"/>
      <c r="D44" s="20"/>
      <c r="E44" s="20"/>
      <c r="F44" s="12"/>
      <c r="G44" s="13"/>
      <c r="H44" s="13"/>
    </row>
    <row r="45" ht="15"/>
    <row r="46" ht="15">
      <c r="A46" s="39" t="s">
        <v>70</v>
      </c>
    </row>
    <row r="47" spans="1:8" ht="15">
      <c r="A47" s="41" t="s">
        <v>17</v>
      </c>
      <c r="B47" s="20" t="s">
        <v>18</v>
      </c>
      <c r="C47" s="20" t="s">
        <v>19</v>
      </c>
      <c r="D47" s="20" t="s">
        <v>20</v>
      </c>
      <c r="E47" s="20" t="s">
        <v>73</v>
      </c>
      <c r="F47" s="12" t="s">
        <v>67</v>
      </c>
      <c r="G47" s="13" t="s">
        <v>65</v>
      </c>
      <c r="H47" s="13" t="s">
        <v>66</v>
      </c>
    </row>
    <row r="48" spans="1:13" ht="15">
      <c r="A48" s="18" t="s">
        <v>36</v>
      </c>
      <c r="B48" s="53">
        <v>3500</v>
      </c>
      <c r="C48" s="52">
        <v>3500</v>
      </c>
      <c r="D48" s="53">
        <v>7000</v>
      </c>
      <c r="E48" s="53">
        <v>3200</v>
      </c>
      <c r="F48" s="24">
        <v>7500</v>
      </c>
      <c r="G48" s="13">
        <v>3500</v>
      </c>
      <c r="H48" s="13">
        <v>7500</v>
      </c>
      <c r="M48" s="10"/>
    </row>
    <row r="49" spans="1:14" ht="15">
      <c r="A49" s="18" t="s">
        <v>43</v>
      </c>
      <c r="B49" s="53">
        <v>3500</v>
      </c>
      <c r="C49" s="52">
        <v>8862.5</v>
      </c>
      <c r="D49" s="53">
        <v>10000</v>
      </c>
      <c r="E49" s="53">
        <v>9950</v>
      </c>
      <c r="F49" s="24">
        <v>12000</v>
      </c>
      <c r="G49" s="13">
        <v>11327.5</v>
      </c>
      <c r="H49" s="13">
        <v>12000</v>
      </c>
      <c r="J49" s="10"/>
      <c r="M49" s="10"/>
      <c r="N49" s="1"/>
    </row>
    <row r="50" spans="1:14" ht="15">
      <c r="A50" s="18" t="s">
        <v>37</v>
      </c>
      <c r="B50" s="53">
        <v>5000</v>
      </c>
      <c r="C50" s="52">
        <v>5250</v>
      </c>
      <c r="D50" s="53">
        <v>7000</v>
      </c>
      <c r="E50" s="53">
        <v>4750</v>
      </c>
      <c r="F50" s="24">
        <v>9000</v>
      </c>
      <c r="G50" s="13">
        <v>4295</v>
      </c>
      <c r="H50" s="13">
        <v>9000</v>
      </c>
      <c r="J50" s="10"/>
      <c r="M50" s="10"/>
      <c r="N50" s="1"/>
    </row>
    <row r="51" spans="1:14" ht="15">
      <c r="A51" s="18" t="s">
        <v>38</v>
      </c>
      <c r="B51" s="53">
        <v>13000</v>
      </c>
      <c r="C51" s="52">
        <v>13852.25</v>
      </c>
      <c r="D51" s="53">
        <v>15000</v>
      </c>
      <c r="E51" s="53">
        <v>12919.5</v>
      </c>
      <c r="F51" s="24">
        <v>15000</v>
      </c>
      <c r="G51" s="13">
        <v>9807.13</v>
      </c>
      <c r="H51" s="13">
        <v>15000</v>
      </c>
      <c r="J51" s="10"/>
      <c r="M51" s="10"/>
      <c r="N51" s="1"/>
    </row>
    <row r="52" spans="1:14" ht="15">
      <c r="A52" s="18" t="s">
        <v>39</v>
      </c>
      <c r="B52" s="53">
        <v>10000</v>
      </c>
      <c r="C52" s="52">
        <v>13015</v>
      </c>
      <c r="D52" s="53">
        <v>17000</v>
      </c>
      <c r="E52" s="53">
        <v>16386.4</v>
      </c>
      <c r="F52" s="24">
        <v>18000</v>
      </c>
      <c r="G52" s="13">
        <v>17606.86</v>
      </c>
      <c r="H52" s="13">
        <v>18000</v>
      </c>
      <c r="J52" s="10"/>
      <c r="M52" s="10"/>
      <c r="N52" s="1"/>
    </row>
    <row r="53" spans="1:14" ht="15">
      <c r="A53" s="18" t="s">
        <v>42</v>
      </c>
      <c r="B53" s="53">
        <v>13000</v>
      </c>
      <c r="C53" s="52">
        <v>13687</v>
      </c>
      <c r="D53" s="53">
        <v>15000</v>
      </c>
      <c r="E53" s="53">
        <v>11414</v>
      </c>
      <c r="F53" s="24">
        <v>15000</v>
      </c>
      <c r="G53" s="13">
        <v>10982</v>
      </c>
      <c r="H53" s="13">
        <v>15000</v>
      </c>
      <c r="J53" s="10"/>
      <c r="N53" s="1"/>
    </row>
    <row r="54" spans="1:14" ht="15">
      <c r="A54" s="18" t="s">
        <v>40</v>
      </c>
      <c r="B54" s="53">
        <v>2800</v>
      </c>
      <c r="C54" s="52">
        <v>2800</v>
      </c>
      <c r="D54" s="53">
        <v>3500</v>
      </c>
      <c r="E54" s="53">
        <v>5650</v>
      </c>
      <c r="F54" s="24">
        <v>3500</v>
      </c>
      <c r="G54" s="13">
        <v>2825</v>
      </c>
      <c r="H54" s="13">
        <v>3000</v>
      </c>
      <c r="N54" s="1"/>
    </row>
    <row r="55" spans="1:14" ht="15">
      <c r="A55" s="18" t="s">
        <v>41</v>
      </c>
      <c r="B55" s="53">
        <v>1000</v>
      </c>
      <c r="C55" s="52">
        <v>1175</v>
      </c>
      <c r="D55" s="53">
        <v>1500</v>
      </c>
      <c r="E55" s="53">
        <v>1950</v>
      </c>
      <c r="F55" s="24">
        <v>4000</v>
      </c>
      <c r="G55" s="13">
        <v>2025</v>
      </c>
      <c r="H55" s="13">
        <v>4000</v>
      </c>
      <c r="J55" s="10"/>
      <c r="M55" s="10"/>
      <c r="N55" s="1"/>
    </row>
    <row r="56" spans="1:14" ht="15">
      <c r="A56" s="18" t="s">
        <v>8</v>
      </c>
      <c r="B56" s="53">
        <v>250</v>
      </c>
      <c r="C56" s="52">
        <v>199</v>
      </c>
      <c r="D56" s="53">
        <v>800</v>
      </c>
      <c r="E56" s="53">
        <v>0</v>
      </c>
      <c r="F56" s="24">
        <v>800</v>
      </c>
      <c r="G56" s="13">
        <v>600</v>
      </c>
      <c r="H56" s="13">
        <v>800</v>
      </c>
      <c r="J56" s="10"/>
      <c r="M56" s="10"/>
      <c r="N56" s="1"/>
    </row>
    <row r="57" spans="1:14" s="11" customFormat="1" ht="15">
      <c r="A57" s="18" t="s">
        <v>84</v>
      </c>
      <c r="B57" s="53"/>
      <c r="C57" s="52"/>
      <c r="D57" s="53"/>
      <c r="E57" s="53"/>
      <c r="F57" s="24"/>
      <c r="G57" s="13"/>
      <c r="H57" s="13"/>
      <c r="J57" s="10"/>
      <c r="M57" s="10"/>
      <c r="N57" s="1"/>
    </row>
    <row r="58" spans="1:10" ht="15">
      <c r="A58" s="18" t="s">
        <v>76</v>
      </c>
      <c r="B58" s="53">
        <v>52050</v>
      </c>
      <c r="C58" s="52">
        <v>62340.75</v>
      </c>
      <c r="D58" s="53">
        <v>76800</v>
      </c>
      <c r="E58" s="53">
        <f>SUM(E48:E56)</f>
        <v>66219.9</v>
      </c>
      <c r="F58" s="25">
        <f>SUM(F48:F56)</f>
        <v>84800</v>
      </c>
      <c r="G58" s="26">
        <f>SUM(G48:G56)</f>
        <v>62968.49</v>
      </c>
      <c r="H58" s="13">
        <f>SUM(H48:H57)</f>
        <v>84300</v>
      </c>
      <c r="J58" s="10"/>
    </row>
    <row r="59" spans="4:6" ht="15">
      <c r="D59" s="52"/>
      <c r="E59" s="52"/>
      <c r="F59" s="23"/>
    </row>
    <row r="60" ht="15">
      <c r="A60" s="41" t="s">
        <v>78</v>
      </c>
    </row>
    <row r="61" spans="1:14" ht="15">
      <c r="A61" s="18" t="s">
        <v>44</v>
      </c>
      <c r="B61" s="46">
        <v>5000</v>
      </c>
      <c r="C61" s="45">
        <v>5000</v>
      </c>
      <c r="D61" s="46">
        <v>8000</v>
      </c>
      <c r="E61" s="46">
        <v>8294</v>
      </c>
      <c r="F61" s="17">
        <v>8000</v>
      </c>
      <c r="G61" s="13">
        <v>6546</v>
      </c>
      <c r="H61" s="13">
        <v>8000</v>
      </c>
      <c r="J61" s="10"/>
      <c r="M61" s="10"/>
      <c r="N61" s="1"/>
    </row>
    <row r="62" spans="1:8" ht="15">
      <c r="A62" s="18" t="s">
        <v>45</v>
      </c>
      <c r="B62" s="46">
        <v>15000</v>
      </c>
      <c r="C62" s="45">
        <v>15000</v>
      </c>
      <c r="D62" s="46">
        <v>20000</v>
      </c>
      <c r="E62" s="46">
        <v>26500</v>
      </c>
      <c r="F62" s="17">
        <v>26500</v>
      </c>
      <c r="G62" s="13">
        <v>25270</v>
      </c>
      <c r="H62" s="13">
        <v>26500</v>
      </c>
    </row>
    <row r="63" spans="1:8" ht="15">
      <c r="A63" s="18" t="s">
        <v>46</v>
      </c>
      <c r="B63" s="46">
        <v>76000</v>
      </c>
      <c r="C63" s="45">
        <v>76000</v>
      </c>
      <c r="D63" s="46">
        <v>92000</v>
      </c>
      <c r="E63" s="46">
        <v>102420</v>
      </c>
      <c r="F63" s="17">
        <v>95000</v>
      </c>
      <c r="G63" s="13">
        <v>140659</v>
      </c>
      <c r="H63" s="13">
        <v>135000</v>
      </c>
    </row>
    <row r="64" spans="1:8" ht="15">
      <c r="A64" s="18" t="s">
        <v>47</v>
      </c>
      <c r="B64" s="46">
        <v>1500</v>
      </c>
      <c r="C64" s="45">
        <v>1500</v>
      </c>
      <c r="D64" s="46">
        <v>1500</v>
      </c>
      <c r="E64" s="46">
        <v>2250</v>
      </c>
      <c r="F64" s="17">
        <v>2300</v>
      </c>
      <c r="G64" s="13">
        <v>2026</v>
      </c>
      <c r="H64" s="13">
        <v>2300</v>
      </c>
    </row>
    <row r="65" spans="1:8" ht="15">
      <c r="A65" s="18" t="s">
        <v>48</v>
      </c>
      <c r="B65" s="46">
        <v>800</v>
      </c>
      <c r="C65" s="45">
        <v>800</v>
      </c>
      <c r="D65" s="46">
        <v>3500</v>
      </c>
      <c r="E65" s="46">
        <v>3200</v>
      </c>
      <c r="F65" s="17">
        <v>4000</v>
      </c>
      <c r="G65" s="13">
        <v>2374</v>
      </c>
      <c r="H65" s="13">
        <v>4000</v>
      </c>
    </row>
    <row r="66" spans="1:7" ht="15">
      <c r="A66" s="18" t="s">
        <v>49</v>
      </c>
      <c r="B66" s="46">
        <v>400</v>
      </c>
      <c r="C66" s="45">
        <v>400</v>
      </c>
      <c r="D66" s="46">
        <v>400</v>
      </c>
      <c r="E66" s="46">
        <v>0</v>
      </c>
      <c r="F66" s="17">
        <v>400</v>
      </c>
      <c r="G66" s="13">
        <v>0</v>
      </c>
    </row>
    <row r="67" spans="1:8" ht="15">
      <c r="A67" s="18" t="s">
        <v>50</v>
      </c>
      <c r="B67" s="46">
        <v>3000</v>
      </c>
      <c r="C67" s="45">
        <v>3000</v>
      </c>
      <c r="D67" s="46">
        <v>3800</v>
      </c>
      <c r="E67" s="46">
        <v>4136</v>
      </c>
      <c r="F67" s="17">
        <v>4500</v>
      </c>
      <c r="G67" s="13">
        <v>3257</v>
      </c>
      <c r="H67" s="13">
        <v>4000</v>
      </c>
    </row>
    <row r="68" spans="1:8" ht="15">
      <c r="A68" s="18" t="s">
        <v>51</v>
      </c>
      <c r="B68" s="46">
        <v>20000</v>
      </c>
      <c r="C68" s="45">
        <v>20000</v>
      </c>
      <c r="D68" s="46">
        <v>40000</v>
      </c>
      <c r="E68" s="46">
        <v>32123</v>
      </c>
      <c r="F68" s="17">
        <v>43000</v>
      </c>
      <c r="G68" s="13">
        <v>22354</v>
      </c>
      <c r="H68" s="13">
        <v>35000</v>
      </c>
    </row>
    <row r="69" spans="1:8" ht="15">
      <c r="A69" s="18" t="s">
        <v>29</v>
      </c>
      <c r="B69" s="46">
        <v>75</v>
      </c>
      <c r="C69" s="45">
        <v>75</v>
      </c>
      <c r="D69" s="46">
        <v>100</v>
      </c>
      <c r="E69" s="46">
        <v>54.44</v>
      </c>
      <c r="F69" s="17">
        <v>55</v>
      </c>
      <c r="G69" s="13">
        <v>36.99</v>
      </c>
      <c r="H69" s="13">
        <v>50</v>
      </c>
    </row>
    <row r="70" spans="1:7" ht="15">
      <c r="A70" s="18" t="s">
        <v>75</v>
      </c>
      <c r="B70" s="49" t="s">
        <v>21</v>
      </c>
      <c r="C70" s="45" t="s">
        <v>21</v>
      </c>
      <c r="D70" s="49" t="s">
        <v>21</v>
      </c>
      <c r="E70" s="49">
        <v>0</v>
      </c>
      <c r="F70" s="19"/>
      <c r="G70" s="13">
        <v>500</v>
      </c>
    </row>
    <row r="71" spans="1:8" s="11" customFormat="1" ht="15">
      <c r="A71" s="18" t="s">
        <v>74</v>
      </c>
      <c r="B71" s="49">
        <v>0</v>
      </c>
      <c r="C71" s="45">
        <v>0</v>
      </c>
      <c r="D71" s="49">
        <v>0</v>
      </c>
      <c r="E71" s="46">
        <v>0</v>
      </c>
      <c r="F71" s="27"/>
      <c r="G71" s="13">
        <v>10058.67</v>
      </c>
      <c r="H71" s="13">
        <v>5000</v>
      </c>
    </row>
    <row r="72" spans="1:8" ht="15">
      <c r="A72" s="18" t="s">
        <v>32</v>
      </c>
      <c r="B72" s="46">
        <v>121775</v>
      </c>
      <c r="C72" s="45">
        <f>SUM(C61:C71)</f>
        <v>121775</v>
      </c>
      <c r="D72" s="46">
        <v>169300</v>
      </c>
      <c r="E72" s="46">
        <f>SUM(E61:E71)</f>
        <v>178977.44</v>
      </c>
      <c r="F72" s="28">
        <f>SUM(F61:F71)</f>
        <v>183755</v>
      </c>
      <c r="G72" s="26">
        <f>SUM(G61:G71)</f>
        <v>213081.66</v>
      </c>
      <c r="H72" s="13">
        <f>SUM(H61:H71)</f>
        <v>219850</v>
      </c>
    </row>
    <row r="73" spans="2:7" ht="15">
      <c r="B73" s="53"/>
      <c r="D73" s="53"/>
      <c r="E73" s="53"/>
      <c r="F73" s="56"/>
      <c r="G73" s="57"/>
    </row>
    <row r="74" spans="1:7" ht="15">
      <c r="A74" s="18" t="s">
        <v>52</v>
      </c>
      <c r="F74" s="58"/>
      <c r="G74" s="57"/>
    </row>
    <row r="75" spans="1:8" s="11" customFormat="1" ht="15">
      <c r="A75" s="18"/>
      <c r="B75" s="20"/>
      <c r="C75" s="20"/>
      <c r="D75" s="20"/>
      <c r="E75" s="20"/>
      <c r="F75" s="58"/>
      <c r="G75" s="57"/>
      <c r="H75" s="13"/>
    </row>
    <row r="76" spans="1:8" s="11" customFormat="1" ht="15">
      <c r="A76" s="18"/>
      <c r="B76" s="20"/>
      <c r="C76" s="20"/>
      <c r="D76" s="20"/>
      <c r="E76" s="20"/>
      <c r="F76" s="58"/>
      <c r="G76" s="57"/>
      <c r="H76" s="13"/>
    </row>
    <row r="77" ht="15"/>
    <row r="78" ht="15">
      <c r="A78" s="42" t="s">
        <v>71</v>
      </c>
    </row>
    <row r="79" spans="1:8" ht="15">
      <c r="A79" s="41" t="s">
        <v>17</v>
      </c>
      <c r="B79" s="20" t="s">
        <v>18</v>
      </c>
      <c r="C79" s="20" t="s">
        <v>19</v>
      </c>
      <c r="D79" s="20" t="s">
        <v>20</v>
      </c>
      <c r="E79" s="20" t="s">
        <v>79</v>
      </c>
      <c r="F79" s="19">
        <v>2017</v>
      </c>
      <c r="G79" s="13" t="s">
        <v>65</v>
      </c>
      <c r="H79" s="13" t="s">
        <v>66</v>
      </c>
    </row>
    <row r="80" spans="1:8" ht="15">
      <c r="A80" s="18" t="s">
        <v>53</v>
      </c>
      <c r="B80" s="44">
        <v>1000</v>
      </c>
      <c r="C80" s="50">
        <v>5700</v>
      </c>
      <c r="D80" s="44">
        <v>1500</v>
      </c>
      <c r="E80" s="44">
        <v>1194</v>
      </c>
      <c r="F80" s="15">
        <v>1500</v>
      </c>
      <c r="G80" s="13">
        <v>0</v>
      </c>
      <c r="H80" s="13">
        <v>1500</v>
      </c>
    </row>
    <row r="81" spans="1:8" ht="15">
      <c r="A81" s="18" t="s">
        <v>54</v>
      </c>
      <c r="B81" s="44">
        <v>1000</v>
      </c>
      <c r="C81" s="50">
        <v>1200</v>
      </c>
      <c r="D81" s="44">
        <v>1000</v>
      </c>
      <c r="E81" s="44">
        <v>2630</v>
      </c>
      <c r="F81" s="15">
        <v>3000</v>
      </c>
      <c r="G81" s="13">
        <v>0</v>
      </c>
      <c r="H81" s="13">
        <v>3000</v>
      </c>
    </row>
    <row r="82" spans="1:8" ht="15">
      <c r="A82" s="18" t="s">
        <v>56</v>
      </c>
      <c r="B82" s="44">
        <v>1000</v>
      </c>
      <c r="C82" s="50">
        <v>11000</v>
      </c>
      <c r="D82" s="44">
        <v>1000</v>
      </c>
      <c r="E82" s="44">
        <v>966</v>
      </c>
      <c r="F82" s="15">
        <v>1500</v>
      </c>
      <c r="G82" s="13">
        <v>472</v>
      </c>
      <c r="H82" s="13">
        <v>1500</v>
      </c>
    </row>
    <row r="83" spans="1:8" ht="15">
      <c r="A83" s="18" t="s">
        <v>57</v>
      </c>
      <c r="B83" s="44">
        <v>10000</v>
      </c>
      <c r="C83" s="50">
        <v>19985</v>
      </c>
      <c r="D83" s="44">
        <v>10000</v>
      </c>
      <c r="E83" s="44">
        <v>4048.74</v>
      </c>
      <c r="F83" s="15">
        <v>10000</v>
      </c>
      <c r="G83" s="13">
        <v>84158.79</v>
      </c>
      <c r="H83" s="13">
        <v>50000</v>
      </c>
    </row>
    <row r="84" spans="1:8" ht="15">
      <c r="A84" s="18" t="s">
        <v>58</v>
      </c>
      <c r="B84" s="44">
        <v>15000</v>
      </c>
      <c r="C84" s="50">
        <v>3164.48</v>
      </c>
      <c r="D84" s="44">
        <v>20000</v>
      </c>
      <c r="E84" s="44">
        <v>70959.08</v>
      </c>
      <c r="F84" s="15">
        <v>30000</v>
      </c>
      <c r="G84" s="13">
        <v>58332</v>
      </c>
      <c r="H84" s="13">
        <v>50000</v>
      </c>
    </row>
    <row r="85" spans="1:8" ht="15">
      <c r="A85" s="18" t="s">
        <v>59</v>
      </c>
      <c r="B85" s="44">
        <v>5000</v>
      </c>
      <c r="C85" s="50">
        <v>1125</v>
      </c>
      <c r="D85" s="44">
        <v>5000</v>
      </c>
      <c r="E85" s="44">
        <v>1400</v>
      </c>
      <c r="F85" s="15">
        <v>5000</v>
      </c>
      <c r="G85" s="13">
        <v>3200</v>
      </c>
      <c r="H85" s="13">
        <v>5000</v>
      </c>
    </row>
    <row r="86" spans="1:8" ht="15">
      <c r="A86" s="18" t="s">
        <v>60</v>
      </c>
      <c r="B86" s="44">
        <v>1500</v>
      </c>
      <c r="C86" s="49" t="s">
        <v>21</v>
      </c>
      <c r="D86" s="44">
        <v>1500</v>
      </c>
      <c r="E86" s="44">
        <v>2750</v>
      </c>
      <c r="F86" s="15">
        <v>2500</v>
      </c>
      <c r="G86" s="13">
        <v>5250</v>
      </c>
      <c r="H86" s="13">
        <v>2500</v>
      </c>
    </row>
    <row r="87" spans="1:7" ht="15">
      <c r="A87" s="18" t="s">
        <v>63</v>
      </c>
      <c r="B87" s="49" t="s">
        <v>21</v>
      </c>
      <c r="C87" s="49" t="s">
        <v>21</v>
      </c>
      <c r="D87" s="49" t="s">
        <v>21</v>
      </c>
      <c r="E87" s="49"/>
      <c r="F87" s="19"/>
      <c r="G87" s="13">
        <v>0</v>
      </c>
    </row>
    <row r="88" spans="2:12" ht="15">
      <c r="B88" s="44">
        <v>34500</v>
      </c>
      <c r="C88" s="50">
        <v>43374.48</v>
      </c>
      <c r="D88" s="44">
        <v>40000</v>
      </c>
      <c r="E88" s="44">
        <f>SUM(E80:E87)</f>
        <v>83947.82</v>
      </c>
      <c r="F88" s="15">
        <f>SUM(F80:F87)</f>
        <v>53500</v>
      </c>
      <c r="G88" s="13">
        <f>SUM(G80:G87)</f>
        <v>151412.78999999998</v>
      </c>
      <c r="H88" s="13">
        <f>SUM(H80:H87)</f>
        <v>113500</v>
      </c>
      <c r="I88" s="5"/>
      <c r="J88" s="5"/>
      <c r="K88" s="8"/>
      <c r="L88" s="3"/>
    </row>
    <row r="89" spans="9:12" ht="15">
      <c r="I89" s="5"/>
      <c r="J89" s="5"/>
      <c r="K89" s="7"/>
      <c r="L89" s="3"/>
    </row>
    <row r="90" spans="1:12" ht="15">
      <c r="A90" s="41" t="s">
        <v>23</v>
      </c>
      <c r="I90" s="5"/>
      <c r="J90" s="5"/>
      <c r="K90" s="6"/>
      <c r="L90" s="9"/>
    </row>
    <row r="91" spans="1:12" ht="15">
      <c r="A91" s="18" t="s">
        <v>55</v>
      </c>
      <c r="B91" s="44">
        <v>20000</v>
      </c>
      <c r="C91" s="53">
        <v>26598.58</v>
      </c>
      <c r="D91" s="52">
        <v>24000</v>
      </c>
      <c r="E91" s="52">
        <v>26090.64</v>
      </c>
      <c r="F91" s="23">
        <v>30000</v>
      </c>
      <c r="G91" s="13">
        <v>20862.42</v>
      </c>
      <c r="H91" s="13">
        <v>30000</v>
      </c>
      <c r="I91" s="5"/>
      <c r="J91" s="5"/>
      <c r="K91" s="6"/>
      <c r="L91" s="9"/>
    </row>
    <row r="92" spans="1:12" ht="15">
      <c r="A92" s="18" t="s">
        <v>64</v>
      </c>
      <c r="B92" s="44">
        <v>5200</v>
      </c>
      <c r="C92" s="53">
        <v>5658.64</v>
      </c>
      <c r="D92" s="52">
        <v>5400</v>
      </c>
      <c r="E92" s="52">
        <v>4699.92</v>
      </c>
      <c r="F92" s="23">
        <v>5400</v>
      </c>
      <c r="G92" s="13">
        <v>4761.27</v>
      </c>
      <c r="H92" s="13">
        <v>5400</v>
      </c>
      <c r="I92" s="5"/>
      <c r="J92" s="5"/>
      <c r="K92" s="6"/>
      <c r="L92" s="9"/>
    </row>
    <row r="93" spans="1:12" ht="15">
      <c r="A93" s="18" t="s">
        <v>80</v>
      </c>
      <c r="B93" s="44" t="s">
        <v>21</v>
      </c>
      <c r="C93" s="20" t="s">
        <v>21</v>
      </c>
      <c r="D93" s="52" t="s">
        <v>21</v>
      </c>
      <c r="E93" s="52">
        <v>46402</v>
      </c>
      <c r="F93" s="23"/>
      <c r="G93" s="60">
        <v>22814.48</v>
      </c>
      <c r="H93" s="13">
        <v>46000</v>
      </c>
      <c r="I93" s="5"/>
      <c r="J93" s="5"/>
      <c r="K93" s="6"/>
      <c r="L93" s="3"/>
    </row>
    <row r="94" spans="1:12" ht="15">
      <c r="A94" s="18" t="s">
        <v>61</v>
      </c>
      <c r="B94" s="44">
        <v>1100</v>
      </c>
      <c r="C94" s="49" t="s">
        <v>21</v>
      </c>
      <c r="D94" s="45">
        <v>1100</v>
      </c>
      <c r="E94" s="45">
        <v>1100</v>
      </c>
      <c r="F94" s="16">
        <v>1100</v>
      </c>
      <c r="G94" s="13">
        <v>1192</v>
      </c>
      <c r="H94" s="13">
        <v>1192</v>
      </c>
      <c r="I94" s="5"/>
      <c r="J94" s="5"/>
      <c r="K94" s="6"/>
      <c r="L94" s="3"/>
    </row>
    <row r="95" spans="1:11" s="11" customFormat="1" ht="15">
      <c r="A95" s="18" t="s">
        <v>85</v>
      </c>
      <c r="B95" s="44"/>
      <c r="C95" s="49"/>
      <c r="D95" s="45"/>
      <c r="E95" s="45"/>
      <c r="F95" s="16"/>
      <c r="G95" s="13">
        <v>58370.5</v>
      </c>
      <c r="H95" s="13">
        <v>50000</v>
      </c>
      <c r="I95" s="5"/>
      <c r="J95" s="5"/>
      <c r="K95" s="6"/>
    </row>
    <row r="96" spans="1:11" s="11" customFormat="1" ht="15">
      <c r="A96" s="18" t="s">
        <v>72</v>
      </c>
      <c r="B96" s="44"/>
      <c r="C96" s="49"/>
      <c r="D96" s="45">
        <v>47.61</v>
      </c>
      <c r="E96" s="45">
        <v>47.61</v>
      </c>
      <c r="F96" s="16">
        <v>47.61</v>
      </c>
      <c r="G96" s="13">
        <v>39.72</v>
      </c>
      <c r="H96" s="13">
        <v>40</v>
      </c>
      <c r="I96" s="5"/>
      <c r="J96" s="5"/>
      <c r="K96" s="6"/>
    </row>
    <row r="97" spans="1:12" ht="15">
      <c r="A97" s="18" t="s">
        <v>35</v>
      </c>
      <c r="B97" s="46">
        <v>8200</v>
      </c>
      <c r="C97" s="45">
        <v>11117.26</v>
      </c>
      <c r="D97" s="46">
        <v>9500</v>
      </c>
      <c r="E97" s="46">
        <v>5607.65</v>
      </c>
      <c r="F97" s="17">
        <v>16952.39</v>
      </c>
      <c r="G97" s="13">
        <v>43372.4</v>
      </c>
      <c r="H97" s="13">
        <v>0</v>
      </c>
      <c r="I97" s="5"/>
      <c r="J97" s="5"/>
      <c r="K97" s="6"/>
      <c r="L97" s="9"/>
    </row>
    <row r="98" spans="2:12" ht="15">
      <c r="B98" s="44">
        <f>SUM(B91:B97)</f>
        <v>34500</v>
      </c>
      <c r="C98" s="53">
        <f>SUM(C91:C97)</f>
        <v>43374.48</v>
      </c>
      <c r="D98" s="52">
        <f>SUM(D91:D97)</f>
        <v>40047.61</v>
      </c>
      <c r="E98" s="52">
        <f>SUM(E91:E97)</f>
        <v>83947.81999999999</v>
      </c>
      <c r="F98" s="23">
        <f>SUM(F90:F97)</f>
        <v>53500</v>
      </c>
      <c r="G98" s="13">
        <f>SUM(G91:G97)</f>
        <v>151412.79</v>
      </c>
      <c r="H98" s="13">
        <f>SUM(H91:H97)</f>
        <v>132632</v>
      </c>
      <c r="I98" s="5"/>
      <c r="J98" s="5"/>
      <c r="K98" s="6"/>
      <c r="L98" s="3"/>
    </row>
    <row r="99" spans="5:12" ht="15">
      <c r="E99" s="52"/>
      <c r="F99" s="23"/>
      <c r="I99" s="5"/>
      <c r="J99" s="5"/>
      <c r="K99" s="6"/>
      <c r="L99" s="9"/>
    </row>
    <row r="100" spans="1:12" ht="15">
      <c r="A100" s="18" t="s">
        <v>62</v>
      </c>
      <c r="G100" s="13">
        <v>35483.02</v>
      </c>
      <c r="H100" s="13">
        <f>(H98-H88+G100)</f>
        <v>54615.02</v>
      </c>
      <c r="I100" s="3"/>
      <c r="J100" s="3"/>
      <c r="K100" s="6"/>
      <c r="L100" s="3"/>
    </row>
    <row r="101" spans="2:12" ht="15">
      <c r="B101" s="44"/>
      <c r="C101" s="44"/>
      <c r="I101" s="3"/>
      <c r="J101" s="3"/>
      <c r="K101" s="6"/>
      <c r="L101" s="9"/>
    </row>
    <row r="102" spans="2:12" ht="14.25">
      <c r="B102" s="44"/>
      <c r="C102" s="44"/>
      <c r="I102" s="3"/>
      <c r="J102" s="3"/>
      <c r="K102" s="3"/>
      <c r="L102" s="9"/>
    </row>
    <row r="104" ht="14.25">
      <c r="C104" s="44"/>
    </row>
    <row r="106" ht="14.25">
      <c r="C106" s="50"/>
    </row>
    <row r="107" ht="14.25">
      <c r="C107" s="50"/>
    </row>
    <row r="108" ht="14.25">
      <c r="C108" s="50"/>
    </row>
    <row r="114" ht="14.25">
      <c r="C114" s="50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Sluys</dc:creator>
  <cp:keywords/>
  <dc:description/>
  <cp:lastModifiedBy>TammyBenack</cp:lastModifiedBy>
  <cp:lastPrinted>2017-12-11T23:56:56Z</cp:lastPrinted>
  <dcterms:created xsi:type="dcterms:W3CDTF">2015-12-11T19:37:27Z</dcterms:created>
  <dcterms:modified xsi:type="dcterms:W3CDTF">2017-12-12T13:46:23Z</dcterms:modified>
  <cp:category/>
  <cp:version/>
  <cp:contentType/>
  <cp:contentStatus/>
</cp:coreProperties>
</file>